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75" windowHeight="11640" activeTab="0"/>
  </bookViews>
  <sheets>
    <sheet name="Situatia rezultatului global" sheetId="1" r:id="rId1"/>
    <sheet name="Situatia pozititei financiare" sheetId="2" r:id="rId2"/>
  </sheets>
  <definedNames>
    <definedName name="_xlnm.Print_Area" localSheetId="1">'Situatia pozititei financiare'!$A$1:$C$30</definedName>
  </definedNames>
  <calcPr fullCalcOnLoad="1"/>
</workbook>
</file>

<file path=xl/sharedStrings.xml><?xml version="1.0" encoding="utf-8"?>
<sst xmlns="http://schemas.openxmlformats.org/spreadsheetml/2006/main" count="52" uniqueCount="46">
  <si>
    <t>STK EMERGENT ADMINISTRAT DE STK FINANCIAL S.A.I. S.A.</t>
  </si>
  <si>
    <t>Cluj-Napoca, Heltai Gaspar 29, Jud. Cluj, Tel. 0264-591982</t>
  </si>
  <si>
    <t>Dec. C.N.V.M.: 20/16.03.2006</t>
  </si>
  <si>
    <t>SITUATIA REZULTATULUI GLOBAL</t>
  </si>
  <si>
    <t>In lei</t>
  </si>
  <si>
    <t>Venituri</t>
  </si>
  <si>
    <t>Venituri din dividende</t>
  </si>
  <si>
    <t>Venituri din dobanzi</t>
  </si>
  <si>
    <t>Cheltuieli</t>
  </si>
  <si>
    <t>Profit inainte de impozitare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</si>
  <si>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</si>
  <si>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</si>
  <si>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</si>
  <si>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</si>
  <si>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</si>
  <si>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</si>
  <si>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Active</t>
  </si>
  <si>
    <t>Castig net /(Pierdere neta) din reevaluarea activelor financiare la valoarea justa prin contul de profit si pierdere</t>
  </si>
  <si>
    <t>SITUATIA POZITIEI FINANCIARE</t>
  </si>
  <si>
    <t>Rezultat reportat din trecere la IFRS</t>
  </si>
  <si>
    <t>Venituri din investiţii financiare cedate</t>
  </si>
  <si>
    <t>Comisioane de administrare, onorarii , cheltuieli bancare</t>
  </si>
  <si>
    <t>Impozit-nu este cazul</t>
  </si>
  <si>
    <t>Numar de unitati de fond : 609.753</t>
  </si>
  <si>
    <t>Creante  comerciale</t>
  </si>
  <si>
    <t>Numerar si echivalente de numerar</t>
  </si>
  <si>
    <t>Capital privind unitatile de fond</t>
  </si>
  <si>
    <t>Prime de emisiune</t>
  </si>
  <si>
    <t>TOTAL ACTIVE</t>
  </si>
  <si>
    <t>TOTAL PASIVE</t>
  </si>
  <si>
    <t>VALOAREA ACTIV NET(TOTAL ACTIVE-DATORII CURENTE)</t>
  </si>
  <si>
    <t>VALOAREA ACTIVULUI NET UNITAR (VUAN)</t>
  </si>
  <si>
    <t xml:space="preserve">Rezultat reportat </t>
  </si>
  <si>
    <t>Rezerve</t>
  </si>
  <si>
    <t>Datorii comerciale</t>
  </si>
  <si>
    <t>Alte datorii( din tranzactii cu titluri)</t>
  </si>
  <si>
    <t>Total datorii curente</t>
  </si>
  <si>
    <t>Numar unitati de fond 609.753</t>
  </si>
  <si>
    <t>Pierderi din deprecierea activelor dispon pt vanzare</t>
  </si>
  <si>
    <t>Investitii financiare disponibile pentru vanzare</t>
  </si>
  <si>
    <t>Investitii financiare disponibile pentru tranzactionare</t>
  </si>
  <si>
    <t>30,09,2012</t>
  </si>
  <si>
    <t>30,09,2011</t>
  </si>
  <si>
    <t>31,12,2011</t>
  </si>
  <si>
    <t>Cheltuieli din investitii financiare cedate</t>
  </si>
  <si>
    <t>Capitaluri proprii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</si>
</sst>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-;\-* #,##0_-;_-* &quot;-&quot;??_-;_-@_-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#,##0.0"/>
    <numFmt numFmtId="187" formatCode="#,##0.000"/>
    <numFmt numFmtId="188" formatCode="#,##0.0000"/>
    <numFmt numFmtId="189" formatCode="_-* #,##0.000_-;\-* #,##0.000_-;_-* &quot;-&quot;??_-;_-@_-"/>
    <numFmt numFmtId="190" formatCode="_-* #,##0.0_-;\-* #,##0.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0" fillId="3" borderId="0" applyNumberFormat="0" applyBorder="0" applyAlignment="0" applyProtection="0"/>
    <xf numFmtId="0" fontId="8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5" fontId="2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50.7109375" style="0" customWidth="1"/>
    <col min="2" max="2" width="13.8515625" style="2" bestFit="1" customWidth="1"/>
    <col min="3" max="3" width="14.421875" style="27" bestFit="1" customWidth="1"/>
  </cols>
  <sheetData>
    <row r="2" spans="1:3" s="6" customFormat="1" ht="12.75">
      <c r="A2" s="39" t="s">
        <v>0</v>
      </c>
      <c r="B2" s="39"/>
      <c r="C2" s="39"/>
    </row>
    <row r="3" spans="1:3" ht="12.75">
      <c r="A3" s="39" t="s">
        <v>1</v>
      </c>
      <c r="B3" s="39"/>
      <c r="C3" s="39"/>
    </row>
    <row r="4" spans="1:3" ht="12.75">
      <c r="A4" s="39" t="s">
        <v>2</v>
      </c>
      <c r="B4" s="39"/>
      <c r="C4" s="39"/>
    </row>
    <row r="6" spans="1:3" ht="12.75">
      <c r="A6" s="8" t="s">
        <v>3</v>
      </c>
      <c r="B6" s="15"/>
      <c r="C6" s="28"/>
    </row>
    <row r="7" spans="1:3" ht="15" customHeight="1">
      <c r="A7" s="1"/>
      <c r="B7" s="16"/>
      <c r="C7" s="29"/>
    </row>
    <row r="8" spans="2:3" s="3" customFormat="1" ht="12.75">
      <c r="B8" s="17"/>
      <c r="C8" s="30"/>
    </row>
    <row r="9" spans="1:3" s="3" customFormat="1" ht="12.75">
      <c r="A9" s="3" t="s">
        <v>4</v>
      </c>
      <c r="B9" s="18" t="s">
        <v>41</v>
      </c>
      <c r="C9" s="31" t="s">
        <v>42</v>
      </c>
    </row>
    <row r="10" spans="2:3" s="3" customFormat="1" ht="12.75">
      <c r="B10" s="17"/>
      <c r="C10" s="30"/>
    </row>
    <row r="11" spans="1:3" s="3" customFormat="1" ht="12.75">
      <c r="A11" s="19" t="s">
        <v>5</v>
      </c>
      <c r="B11" s="23">
        <f>SUM(B12:B14)</f>
        <v>5868406.4399999995</v>
      </c>
      <c r="C11" s="32">
        <f>SUM(C12:C14)</f>
        <v>3718003.0300000003</v>
      </c>
    </row>
    <row r="12" spans="1:3" s="3" customFormat="1" ht="12.75">
      <c r="A12" s="3" t="s">
        <v>6</v>
      </c>
      <c r="B12" s="25">
        <v>3282389</v>
      </c>
      <c r="C12" s="33">
        <v>1823904</v>
      </c>
    </row>
    <row r="13" spans="1:3" s="3" customFormat="1" ht="12.75">
      <c r="A13" s="3" t="s">
        <v>7</v>
      </c>
      <c r="B13" s="25">
        <v>15194</v>
      </c>
      <c r="C13" s="33">
        <v>10131</v>
      </c>
    </row>
    <row r="14" spans="1:3" s="3" customFormat="1" ht="12.75">
      <c r="A14" s="20" t="s">
        <v>20</v>
      </c>
      <c r="B14" s="25">
        <v>2570823.44</v>
      </c>
      <c r="C14" s="34">
        <v>1883968.03</v>
      </c>
    </row>
    <row r="15" spans="1:3" s="21" customFormat="1" ht="12.75">
      <c r="A15" s="19" t="s">
        <v>8</v>
      </c>
      <c r="B15" s="24">
        <f>SUM(B16:B18)</f>
        <v>1783320.7</v>
      </c>
      <c r="C15" s="32">
        <f>SUM(C16:C18)</f>
        <v>2766761.7800000003</v>
      </c>
    </row>
    <row r="16" spans="1:3" s="3" customFormat="1" ht="12.75">
      <c r="A16" s="20" t="s">
        <v>21</v>
      </c>
      <c r="B16" s="25">
        <f>1650341+847</f>
        <v>1651188</v>
      </c>
      <c r="C16" s="33">
        <f>1829298+448</f>
        <v>1829746</v>
      </c>
    </row>
    <row r="17" spans="1:3" s="3" customFormat="1" ht="12.75">
      <c r="A17" s="20" t="s">
        <v>44</v>
      </c>
      <c r="B17" s="25">
        <v>132132.7</v>
      </c>
      <c r="C17" s="33">
        <v>937015.78</v>
      </c>
    </row>
    <row r="18" spans="1:3" s="5" customFormat="1" ht="12.75">
      <c r="A18" s="20" t="s">
        <v>38</v>
      </c>
      <c r="B18" s="25">
        <v>0</v>
      </c>
      <c r="C18" s="33">
        <v>0</v>
      </c>
    </row>
    <row r="19" spans="1:3" s="3" customFormat="1" ht="12.75">
      <c r="A19" s="40" t="s">
        <v>17</v>
      </c>
      <c r="B19" s="42">
        <v>4613754</v>
      </c>
      <c r="C19" s="43">
        <v>-8383973</v>
      </c>
    </row>
    <row r="20" spans="1:3" s="3" customFormat="1" ht="12.75">
      <c r="A20" s="41"/>
      <c r="B20" s="42"/>
      <c r="C20" s="43"/>
    </row>
    <row r="21" spans="1:3" s="3" customFormat="1" ht="12.75">
      <c r="A21" s="19" t="s">
        <v>9</v>
      </c>
      <c r="B21" s="26">
        <f>B11-B15+B19</f>
        <v>8698839.739999998</v>
      </c>
      <c r="C21" s="26">
        <f>C11-C15+C19</f>
        <v>-7432731.75</v>
      </c>
    </row>
    <row r="22" spans="1:3" s="3" customFormat="1" ht="12.75">
      <c r="A22" s="20" t="s">
        <v>22</v>
      </c>
      <c r="B22" s="26"/>
      <c r="C22" s="33"/>
    </row>
    <row r="23" spans="1:6" s="3" customFormat="1" ht="12.75">
      <c r="A23" s="22" t="s">
        <v>10</v>
      </c>
      <c r="B23" s="25">
        <f>B21</f>
        <v>8698839.739999998</v>
      </c>
      <c r="C23" s="33">
        <f>C21</f>
        <v>-7432731.75</v>
      </c>
      <c r="F23" s="35"/>
    </row>
    <row r="24" spans="2:3" s="3" customFormat="1" ht="12.75">
      <c r="B24" s="26"/>
      <c r="C24" s="33"/>
    </row>
    <row r="25" spans="1:3" s="3" customFormat="1" ht="12.75">
      <c r="A25" s="19" t="s">
        <v>11</v>
      </c>
      <c r="B25" s="23">
        <v>0</v>
      </c>
      <c r="C25" s="32">
        <v>0</v>
      </c>
    </row>
    <row r="26" spans="2:3" s="3" customFormat="1" ht="12.75">
      <c r="B26" s="26"/>
      <c r="C26" s="33"/>
    </row>
    <row r="27" spans="1:3" s="3" customFormat="1" ht="12.75">
      <c r="A27" s="19" t="s">
        <v>12</v>
      </c>
      <c r="B27" s="23">
        <f>B23+B25</f>
        <v>8698839.739999998</v>
      </c>
      <c r="C27" s="32">
        <f>C23+C25</f>
        <v>-7432731.75</v>
      </c>
    </row>
    <row r="28" spans="2:3" s="3" customFormat="1" ht="12.75">
      <c r="B28" s="26"/>
      <c r="C28" s="33"/>
    </row>
    <row r="29" spans="1:3" s="3" customFormat="1" ht="12.75">
      <c r="A29" s="19" t="s">
        <v>13</v>
      </c>
      <c r="B29" s="26"/>
      <c r="C29" s="33"/>
    </row>
    <row r="30" spans="1:3" s="3" customFormat="1" ht="12.75">
      <c r="A30" s="3" t="s">
        <v>14</v>
      </c>
      <c r="B30" s="26">
        <f>B27/609753</f>
        <v>14.266169645741797</v>
      </c>
      <c r="C30" s="33">
        <f>C27/609753</f>
        <v>-12.18974199388933</v>
      </c>
    </row>
    <row r="31" spans="1:3" s="3" customFormat="1" ht="12.75">
      <c r="A31" s="20" t="s">
        <v>15</v>
      </c>
      <c r="B31" s="26">
        <f>B30</f>
        <v>14.266169645741797</v>
      </c>
      <c r="C31" s="33">
        <f>C30</f>
        <v>-12.18974199388933</v>
      </c>
    </row>
    <row r="32" spans="2:3" s="3" customFormat="1" ht="12.75">
      <c r="B32" s="17"/>
      <c r="C32" s="30"/>
    </row>
    <row r="33" spans="1:3" s="3" customFormat="1" ht="12.75">
      <c r="A33" s="20" t="s">
        <v>23</v>
      </c>
      <c r="B33" s="17"/>
      <c r="C33" s="30"/>
    </row>
    <row r="34" spans="2:3" s="3" customFormat="1" ht="12.75">
      <c r="B34" s="17"/>
      <c r="C34" s="30"/>
    </row>
    <row r="35" spans="2:3" s="3" customFormat="1" ht="12.75">
      <c r="B35" s="17"/>
      <c r="C35" s="30"/>
    </row>
    <row r="37" spans="2:3" ht="12.75">
      <c r="B37" s="36"/>
      <c r="C37" s="37"/>
    </row>
  </sheetData>
  <sheetProtection/>
  <mergeCells count="6">
    <mergeCell ref="A2:C2"/>
    <mergeCell ref="A3:C3"/>
    <mergeCell ref="A4:C4"/>
    <mergeCell ref="A19:A20"/>
    <mergeCell ref="B19:B20"/>
    <mergeCell ref="C19:C2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4.28125" style="6" customWidth="1"/>
    <col min="2" max="2" width="13.7109375" style="6" customWidth="1"/>
    <col min="3" max="3" width="12.140625" style="6" customWidth="1"/>
    <col min="4" max="4" width="13.421875" style="6" bestFit="1" customWidth="1"/>
    <col min="5" max="5" width="13.8515625" style="6" bestFit="1" customWidth="1"/>
    <col min="6" max="7" width="11.7109375" style="6" bestFit="1" customWidth="1"/>
    <col min="8" max="8" width="13.421875" style="6" bestFit="1" customWidth="1"/>
    <col min="9" max="16384" width="9.140625" style="6" customWidth="1"/>
  </cols>
  <sheetData>
    <row r="1" spans="1:5" ht="12.75">
      <c r="A1" s="44" t="s">
        <v>0</v>
      </c>
      <c r="B1" s="44"/>
      <c r="C1" s="44"/>
      <c r="D1" s="44"/>
      <c r="E1" s="44"/>
    </row>
    <row r="2" spans="1:5" ht="12.75">
      <c r="A2" s="44" t="s">
        <v>1</v>
      </c>
      <c r="B2" s="44"/>
      <c r="C2" s="44"/>
      <c r="D2" s="44"/>
      <c r="E2" s="44"/>
    </row>
    <row r="3" spans="1:5" ht="12.75">
      <c r="A3" s="44" t="s">
        <v>2</v>
      </c>
      <c r="B3" s="44"/>
      <c r="C3" s="44"/>
      <c r="D3" s="44"/>
      <c r="E3" s="44"/>
    </row>
    <row r="5" spans="1:3" ht="12.75">
      <c r="A5" s="8" t="s">
        <v>18</v>
      </c>
      <c r="B5" s="8"/>
      <c r="C5" s="8"/>
    </row>
    <row r="6" spans="1:4" ht="12.75">
      <c r="A6" s="38">
        <v>41182</v>
      </c>
      <c r="B6" s="13"/>
      <c r="C6" s="13"/>
      <c r="D6" s="13"/>
    </row>
    <row r="8" spans="1:3" ht="12.75">
      <c r="A8" s="6" t="s">
        <v>4</v>
      </c>
      <c r="B8" s="8" t="s">
        <v>41</v>
      </c>
      <c r="C8" s="8" t="s">
        <v>43</v>
      </c>
    </row>
    <row r="10" ht="12.75">
      <c r="A10" s="8" t="s">
        <v>16</v>
      </c>
    </row>
    <row r="11" spans="1:5" ht="12.75">
      <c r="A11" s="6" t="s">
        <v>39</v>
      </c>
      <c r="B11" s="14">
        <v>21908806</v>
      </c>
      <c r="C11" s="14">
        <v>21908806</v>
      </c>
      <c r="E11" s="4"/>
    </row>
    <row r="12" spans="1:5" ht="12.75">
      <c r="A12" s="6" t="s">
        <v>40</v>
      </c>
      <c r="B12" s="14">
        <v>41384676.88</v>
      </c>
      <c r="C12" s="14">
        <v>32147373</v>
      </c>
      <c r="D12" s="4"/>
      <c r="E12" s="4"/>
    </row>
    <row r="13" spans="1:5" ht="12.75">
      <c r="A13" s="6" t="s">
        <v>24</v>
      </c>
      <c r="B13" s="14">
        <v>56604</v>
      </c>
      <c r="C13" s="14">
        <v>10</v>
      </c>
      <c r="E13" s="4"/>
    </row>
    <row r="14" spans="1:5" ht="12.75">
      <c r="A14" s="9" t="s">
        <v>25</v>
      </c>
      <c r="B14" s="14">
        <v>274726</v>
      </c>
      <c r="C14" s="14">
        <v>883130</v>
      </c>
      <c r="E14" s="4"/>
    </row>
    <row r="15" spans="1:5" ht="12.75">
      <c r="A15" s="10" t="s">
        <v>28</v>
      </c>
      <c r="B15" s="12">
        <f>SUM(B11:B14)</f>
        <v>63624812.88</v>
      </c>
      <c r="C15" s="12">
        <f>SUM(C11:C14)</f>
        <v>54939319</v>
      </c>
      <c r="E15" s="7"/>
    </row>
    <row r="16" spans="1:5" ht="12.75">
      <c r="A16" s="11" t="s">
        <v>26</v>
      </c>
      <c r="B16" s="14">
        <v>121950600</v>
      </c>
      <c r="C16" s="14">
        <v>121950600</v>
      </c>
      <c r="D16" s="4"/>
      <c r="E16" s="4"/>
    </row>
    <row r="17" spans="1:5" ht="12.75">
      <c r="A17" s="11" t="s">
        <v>27</v>
      </c>
      <c r="B17" s="14">
        <v>10003133</v>
      </c>
      <c r="C17" s="14">
        <v>10003133</v>
      </c>
      <c r="E17" s="4"/>
    </row>
    <row r="18" spans="1:5" ht="12.75">
      <c r="A18" s="11" t="s">
        <v>33</v>
      </c>
      <c r="B18" s="14">
        <v>0</v>
      </c>
      <c r="C18" s="14">
        <v>0</v>
      </c>
      <c r="E18" s="4"/>
    </row>
    <row r="19" spans="1:5" ht="12.75">
      <c r="A19" s="11" t="s">
        <v>19</v>
      </c>
      <c r="B19" s="14">
        <v>-31739957</v>
      </c>
      <c r="C19" s="14">
        <v>-31739957</v>
      </c>
      <c r="E19" s="4"/>
    </row>
    <row r="20" spans="1:5" ht="12.75">
      <c r="A20" s="11" t="s">
        <v>32</v>
      </c>
      <c r="B20" s="14">
        <v>-45447389</v>
      </c>
      <c r="C20" s="14">
        <v>-35653845</v>
      </c>
      <c r="E20" s="4"/>
    </row>
    <row r="21" spans="1:5" ht="12.75">
      <c r="A21" s="11" t="s">
        <v>12</v>
      </c>
      <c r="B21" s="14">
        <v>8698839.74</v>
      </c>
      <c r="C21" s="14">
        <v>-9793544</v>
      </c>
      <c r="E21" s="4"/>
    </row>
    <row r="22" spans="1:5" ht="12.75">
      <c r="A22" s="8" t="s">
        <v>45</v>
      </c>
      <c r="B22" s="14">
        <f>SUM(B16:B21)</f>
        <v>63465226.74</v>
      </c>
      <c r="C22" s="14">
        <f>SUM(C16:C21)</f>
        <v>54766387</v>
      </c>
      <c r="E22" s="4"/>
    </row>
    <row r="23" spans="1:5" ht="12.75">
      <c r="A23" s="11" t="s">
        <v>34</v>
      </c>
      <c r="B23" s="14">
        <v>159586</v>
      </c>
      <c r="C23" s="14">
        <v>151267</v>
      </c>
      <c r="E23" s="4"/>
    </row>
    <row r="24" spans="1:5" ht="12.75">
      <c r="A24" s="11" t="s">
        <v>35</v>
      </c>
      <c r="B24" s="14">
        <v>0</v>
      </c>
      <c r="C24" s="14">
        <v>21665</v>
      </c>
      <c r="E24" s="4"/>
    </row>
    <row r="25" spans="1:5" ht="12.75">
      <c r="A25" s="8" t="s">
        <v>36</v>
      </c>
      <c r="B25" s="12">
        <f>B23+B24</f>
        <v>159586</v>
      </c>
      <c r="C25" s="12">
        <f>C23+C24</f>
        <v>172932</v>
      </c>
      <c r="E25" s="4"/>
    </row>
    <row r="26" spans="1:6" ht="12.75">
      <c r="A26" s="8" t="s">
        <v>29</v>
      </c>
      <c r="B26" s="12">
        <f>SUM(B22+B23+B24)</f>
        <v>63624812.74</v>
      </c>
      <c r="C26" s="12">
        <f>SUM(C22+C23+C24)</f>
        <v>54939319</v>
      </c>
      <c r="D26" s="4"/>
      <c r="E26" s="4"/>
      <c r="F26" s="4"/>
    </row>
    <row r="27" spans="1:7" ht="12.75">
      <c r="A27" s="8" t="s">
        <v>30</v>
      </c>
      <c r="B27" s="14">
        <f>B15-B25</f>
        <v>63465226.88</v>
      </c>
      <c r="C27" s="14">
        <f>C15-C25</f>
        <v>54766387</v>
      </c>
      <c r="E27" s="14"/>
      <c r="G27" s="14"/>
    </row>
    <row r="28" spans="1:3" ht="12.75">
      <c r="A28" s="8" t="s">
        <v>31</v>
      </c>
      <c r="B28" s="7">
        <f>B27/609753</f>
        <v>104.08350082738421</v>
      </c>
      <c r="C28" s="7">
        <f>C27/609753</f>
        <v>89.81733095204123</v>
      </c>
    </row>
    <row r="29" ht="12.75">
      <c r="A29" s="8"/>
    </row>
    <row r="30" ht="12.75">
      <c r="A30" s="12" t="s">
        <v>37</v>
      </c>
    </row>
    <row r="31" spans="1:8" ht="12.75">
      <c r="A31" s="8"/>
      <c r="H31" s="4"/>
    </row>
    <row r="32" ht="12.75">
      <c r="H32" s="4"/>
    </row>
    <row r="34" spans="1:3" ht="12.75">
      <c r="A34" s="8"/>
      <c r="B34" s="14"/>
      <c r="C34" s="14"/>
    </row>
    <row r="36" ht="12.75">
      <c r="A36" s="8"/>
    </row>
    <row r="38" ht="12.75">
      <c r="A38" s="8"/>
    </row>
    <row r="40" ht="12.75">
      <c r="A40" s="11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horia</dc:creator>
  <cp:keywords/>
  <dc:description/>
  <cp:lastModifiedBy>Pascu Veronica Cristina</cp:lastModifiedBy>
  <cp:lastPrinted>2012-11-06T15:21:49Z</cp:lastPrinted>
  <dcterms:created xsi:type="dcterms:W3CDTF">2011-06-14T08:35:52Z</dcterms:created>
  <dcterms:modified xsi:type="dcterms:W3CDTF">2012-11-14T15:03:08Z</dcterms:modified>
  <cp:category/>
  <cp:version/>
  <cp:contentType/>
  <cp:contentStatus/>
</cp:coreProperties>
</file>